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ADMIN LES GREENS/ACTIONS AUTO/SPORT&amp;COLLECTION/SPORT&amp;COLLECTION_2025/DOSSIER 2025/"/>
    </mc:Choice>
  </mc:AlternateContent>
  <xr:revisionPtr revIDLastSave="0" documentId="8_{AB2018E1-3AEC-C14F-8823-883EC7A3962F}" xr6:coauthVersionLast="47" xr6:coauthVersionMax="47" xr10:uidLastSave="{00000000-0000-0000-0000-000000000000}"/>
  <bookViews>
    <workbookView xWindow="1560" yWindow="500" windowWidth="25600" windowHeight="17000" tabRatio="500" xr2:uid="{00000000-000D-0000-FFFF-FFFF00000000}"/>
  </bookViews>
  <sheets>
    <sheet name="Feuil1" sheetId="1" r:id="rId1"/>
  </sheets>
  <definedNames>
    <definedName name="_xlnm.Print_Area" localSheetId="0">Feuil1!$A$1:$I$69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7" i="1" l="1"/>
  <c r="H43" i="1"/>
  <c r="H24" i="1"/>
  <c r="H45" i="1"/>
  <c r="H42" i="1"/>
  <c r="H44" i="1"/>
  <c r="H46" i="1"/>
  <c r="H48" i="1"/>
  <c r="H26" i="1"/>
  <c r="H23" i="1"/>
  <c r="H25" i="1"/>
  <c r="H30" i="1"/>
  <c r="H31" i="1"/>
  <c r="H32" i="1"/>
  <c r="H35" i="1"/>
  <c r="H36" i="1"/>
  <c r="H37" i="1"/>
  <c r="H38" i="1"/>
  <c r="H39" i="1"/>
  <c r="I29" i="1" l="1"/>
  <c r="I22" i="1"/>
  <c r="I41" i="1"/>
  <c r="I34" i="1"/>
  <c r="G50" i="1" l="1"/>
  <c r="G51" i="1" s="1"/>
  <c r="G52" i="1" s="1"/>
</calcChain>
</file>

<file path=xl/sharedStrings.xml><?xml version="1.0" encoding="utf-8"?>
<sst xmlns="http://schemas.openxmlformats.org/spreadsheetml/2006/main" count="57" uniqueCount="54">
  <si>
    <t>Responsable stand</t>
  </si>
  <si>
    <t>Portable</t>
  </si>
  <si>
    <t>Email</t>
  </si>
  <si>
    <t>Prix unitaire HT</t>
  </si>
  <si>
    <t>Quantité</t>
  </si>
  <si>
    <t>Prix HT</t>
  </si>
  <si>
    <t>TOTAL HT</t>
  </si>
  <si>
    <t>TVA 20%</t>
  </si>
  <si>
    <t>TOTAL TTC</t>
  </si>
  <si>
    <t>Raison sociale</t>
  </si>
  <si>
    <t>Enseigne du stand</t>
  </si>
  <si>
    <t>Boitier électrique avec 4 prises</t>
  </si>
  <si>
    <t>3. Prestations techniques</t>
  </si>
  <si>
    <t>4. Prestations de communication</t>
  </si>
  <si>
    <t>Cachet de la société</t>
  </si>
  <si>
    <t>kit Eclairage</t>
  </si>
  <si>
    <t>Moquette (Prix HT au m2)</t>
  </si>
  <si>
    <t>Date, signature, nom &amp; qualité du signataire</t>
  </si>
  <si>
    <t>Cloison prix au mètre (min. 5m) / h 2,30m</t>
  </si>
  <si>
    <t>Je réserve un stand de 25m2 (5x5m)</t>
  </si>
  <si>
    <t>Je réserve un stand de 100m2 (10x10m)</t>
  </si>
  <si>
    <t>2. Stands</t>
  </si>
  <si>
    <r>
      <rPr>
        <b/>
        <sz val="10"/>
        <color theme="1"/>
        <rFont val="Helvetica Neue"/>
        <family val="2"/>
      </rPr>
      <t>RIB &gt;</t>
    </r>
    <r>
      <rPr>
        <sz val="10"/>
        <color theme="1"/>
        <rFont val="Helvetica Neue"/>
        <family val="2"/>
      </rPr>
      <t xml:space="preserve"> IBAN FR76 1820 6003 7965 0323 1579 208 &gt; Code BIC AGRIFRPP882</t>
    </r>
  </si>
  <si>
    <t>Je réserve un stand de 75m2 (3 tentes de 5x5m)</t>
  </si>
  <si>
    <t>5. Prestations &amp; options Les Greens de L'Auto</t>
  </si>
  <si>
    <t>TOTAL</t>
  </si>
  <si>
    <t>Stationnement paddock (par place) / nombre limité à définir avec l'organisateur</t>
  </si>
  <si>
    <t>Prestation sur-mesure vidéo 3 minutes ou 3 capsules 1 minute (tournage, montage…)</t>
  </si>
  <si>
    <t>Je demande mon admission aux GREENS DE L'AUTO. Je déclare avoir pris connaissance du règlement général et le retourne signé. J'en accepte, sans réserve ni restriction, l'ensemble des clauses et renonce à tout recours contre l'organisateur. Toute demande non comprise dans ce bon de commande fera l'objet d'une facturation supplémentaire.</t>
  </si>
  <si>
    <t>1. Frais de dossier (assurance incluse)</t>
  </si>
  <si>
    <t>Droit Sport &amp; Collection (Montant reversé pour la lutte contre le cancer)</t>
  </si>
  <si>
    <t>SAS LES GREENS au capital de 1.670 € _ TVA Intracommunautaire FR74819559261 _ SIRET 819 559 261 00014 APE 8230Z _ RCS Nantes 819559261</t>
  </si>
  <si>
    <r>
      <rPr>
        <b/>
        <sz val="10"/>
        <color theme="1"/>
        <rFont val="Helvetica Neue"/>
        <family val="2"/>
      </rPr>
      <t>Conditions de règlement &gt;</t>
    </r>
    <r>
      <rPr>
        <sz val="10"/>
        <color theme="1"/>
        <rFont val="Helvetica Neue"/>
        <family val="2"/>
      </rPr>
      <t xml:space="preserve"> A la commande</t>
    </r>
  </si>
  <si>
    <r>
      <rPr>
        <b/>
        <sz val="24"/>
        <rFont val="Helvetica Neue"/>
        <family val="2"/>
      </rPr>
      <t xml:space="preserve">BON DE COMMANDE </t>
    </r>
    <r>
      <rPr>
        <sz val="24"/>
        <rFont val="Helvetica Neue Thin"/>
      </rPr>
      <t>LES GREENS DE L'AUTO</t>
    </r>
  </si>
  <si>
    <r>
      <rPr>
        <b/>
        <sz val="10"/>
        <color theme="0"/>
        <rFont val="Helvetica Neue"/>
        <family val="2"/>
      </rPr>
      <t>Vente aux enchères Sport &amp; Collection &gt;</t>
    </r>
    <r>
      <rPr>
        <sz val="10"/>
        <color theme="0"/>
        <rFont val="Helvetica Neue"/>
        <family val="2"/>
      </rPr>
      <t xml:space="preserve"> Option : 1 lot peut être fourni pour la vente aux enchères du samedi dont les bénéfices iront à la lutte contre le cancer</t>
    </r>
  </si>
  <si>
    <t>Entrée enceinte générale &amp; paddock pour le week end (Sport &amp; Collection )</t>
  </si>
  <si>
    <t>Badges pilotes, partenaires, organisation &amp; staff (Sponsor unique - Sport &amp; Collection)</t>
  </si>
  <si>
    <t>Tour de cou pilotes, partenaires, organisation &amp; staff (Sponsor unique - Sport &amp; Collection)</t>
  </si>
  <si>
    <t>Formule plateau-repas (prix par personne par jour)</t>
  </si>
  <si>
    <t>N° SIREN</t>
  </si>
  <si>
    <t>Sponsoring unique Espace Pétanque</t>
  </si>
  <si>
    <t>LES GREENS -  Bureaux : 4 bis rue Frédéric Passy 92200 Neuilly-sur-Seine / Siège social : 52 avenue Camus 44000 Nantes</t>
  </si>
  <si>
    <r>
      <t>31</t>
    </r>
    <r>
      <rPr>
        <b/>
        <vertAlign val="superscript"/>
        <sz val="13"/>
        <color rgb="FF4AAE46"/>
        <rFont val="Helvetica Neue"/>
        <family val="2"/>
      </rPr>
      <t>ème</t>
    </r>
    <r>
      <rPr>
        <b/>
        <sz val="13"/>
        <color rgb="FF4AAE46"/>
        <rFont val="Helvetica Neue"/>
        <family val="2"/>
      </rPr>
      <t xml:space="preserve"> édition de "SPORT &amp; COLLECTION , 500 Ferrari contre le cancer"</t>
    </r>
  </si>
  <si>
    <t>Je réserve un corner en tant qu'artiste</t>
  </si>
  <si>
    <t>Je réserve un stand de 50m2 (2 tentes de 5x5m)</t>
  </si>
  <si>
    <t>Espace lounge 25m2 privatisé pour vos relations publiques (par jour &amp; water bar inclus)</t>
  </si>
  <si>
    <t>Stationnement patio Village (par place) / nombre limité à définir avec l'organisateur</t>
  </si>
  <si>
    <t>Kit mobilier, plantes et fleurs sur demande (entre 850€ et 1500€)</t>
  </si>
  <si>
    <t>Page dans le programme officiel de Sport &amp; Collection</t>
  </si>
  <si>
    <t>Je participe aux GREENS dans le cadre de SPORT &amp; COLLECTION                             du 29 mai au 1er juin 2025</t>
  </si>
  <si>
    <t>TARIFS HT 2025</t>
  </si>
  <si>
    <t>Contacts Commerciaux</t>
  </si>
  <si>
    <t>DOMINIQUE 06 09 46 65 35 ou TRISTAN 06 11 42 35 25</t>
  </si>
  <si>
    <t>dominique@lesgreens.fr ou tristan@lesgreens.fr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</si>
</sst>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#,##0\ &quot;€&quot;"/>
    <numFmt numFmtId="167" formatCode="_-* #,##0\ &quot;€&quot;_-;\-* #,##0\ &quot;€&quot;_-;_-* &quot;-&quot;??\ &quot;€&quot;_-;_-@_-"/>
    <numFmt numFmtId="168" formatCode="_-* #,##0.00\ [$€-40C]_-;\-* #,##0.00\ [$€-40C]_-;_-* &quot;-&quot;??\ [$€-40C]_-;_-@_-"/>
    <numFmt numFmtId="169" formatCode="#,##0.00\ &quot;€&quot;"/>
  </numFmts>
  <fonts count="3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Helvetica Neue Thin"/>
    </font>
    <font>
      <sz val="12"/>
      <color theme="1"/>
      <name val="Helvetica Neue"/>
      <family val="2"/>
    </font>
    <font>
      <b/>
      <sz val="12"/>
      <color theme="1"/>
      <name val="Helvetica Neue"/>
      <family val="2"/>
    </font>
    <font>
      <b/>
      <sz val="12"/>
      <color theme="0"/>
      <name val="Helvetica Neue"/>
      <family val="2"/>
    </font>
    <font>
      <b/>
      <sz val="10"/>
      <color theme="1"/>
      <name val="Helvetica Neue"/>
      <family val="2"/>
    </font>
    <font>
      <sz val="10"/>
      <color rgb="FF000000"/>
      <name val="Helvetica Neue"/>
      <family val="2"/>
    </font>
    <font>
      <sz val="10"/>
      <color theme="1"/>
      <name val="Helvetica Neue"/>
      <family val="2"/>
    </font>
    <font>
      <sz val="12"/>
      <name val="Helvetica Neue"/>
      <family val="2"/>
    </font>
    <font>
      <sz val="9"/>
      <color theme="1"/>
      <name val="Helvetica Neue"/>
      <family val="2"/>
    </font>
    <font>
      <sz val="18"/>
      <color theme="1"/>
      <name val="Helvetica Neue"/>
      <family val="2"/>
    </font>
    <font>
      <sz val="9"/>
      <color rgb="FF000000"/>
      <name val="Helvetica Neue"/>
      <family val="2"/>
    </font>
    <font>
      <b/>
      <sz val="14"/>
      <name val="Helvetica Neue"/>
      <family val="2"/>
    </font>
    <font>
      <b/>
      <sz val="14"/>
      <color rgb="FF0070C0"/>
      <name val="Helvetica Neue"/>
      <family val="2"/>
    </font>
    <font>
      <sz val="12"/>
      <color theme="0"/>
      <name val="Helvetica Neue"/>
      <family val="2"/>
    </font>
    <font>
      <b/>
      <sz val="12"/>
      <color rgb="FF0070C0"/>
      <name val="Helvetica Neue"/>
      <family val="2"/>
    </font>
    <font>
      <sz val="10"/>
      <color theme="0"/>
      <name val="Helvetica Neue Gras"/>
    </font>
    <font>
      <b/>
      <sz val="13"/>
      <color rgb="FF4AAE46"/>
      <name val="Helvetica Neue"/>
      <family val="2"/>
    </font>
    <font>
      <b/>
      <sz val="24"/>
      <name val="Helvetica Neue"/>
      <family val="2"/>
    </font>
    <font>
      <sz val="24"/>
      <name val="Helvetica Neue Thin"/>
    </font>
    <font>
      <sz val="20"/>
      <color theme="0"/>
      <name val="Helvetica Neue Gras"/>
    </font>
    <font>
      <b/>
      <sz val="14"/>
      <color theme="0"/>
      <name val="Helvetica Neue"/>
      <family val="2"/>
    </font>
    <font>
      <sz val="10"/>
      <color theme="0"/>
      <name val="Helvetica Neue"/>
      <family val="2"/>
    </font>
    <font>
      <b/>
      <sz val="10"/>
      <color theme="0"/>
      <name val="Helvetica Neue"/>
      <family val="2"/>
    </font>
    <font>
      <b/>
      <sz val="12"/>
      <name val="Helvetica Neue"/>
      <family val="2"/>
    </font>
    <font>
      <b/>
      <sz val="11"/>
      <color theme="0"/>
      <name val="Helvetica Neue"/>
      <family val="2"/>
    </font>
    <font>
      <b/>
      <sz val="12"/>
      <color theme="0"/>
      <name val="Calibri"/>
      <family val="2"/>
      <scheme val="minor"/>
    </font>
    <font>
      <b/>
      <vertAlign val="superscript"/>
      <sz val="13"/>
      <color rgb="FF4AAE46"/>
      <name val="Helvetica Neue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AAE4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6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9" fillId="2" borderId="0" xfId="0" applyFont="1" applyFill="1"/>
    <xf numFmtId="0" fontId="14" fillId="0" borderId="0" xfId="0" applyFont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15" fillId="0" borderId="0" xfId="0" applyFont="1"/>
    <xf numFmtId="0" fontId="9" fillId="0" borderId="1" xfId="0" applyFont="1" applyBorder="1"/>
    <xf numFmtId="0" fontId="16" fillId="0" borderId="0" xfId="0" applyFont="1" applyAlignment="1">
      <alignment vertical="center" wrapText="1"/>
    </xf>
    <xf numFmtId="166" fontId="9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167" fontId="9" fillId="2" borderId="0" xfId="11" applyNumberFormat="1" applyFont="1" applyFill="1" applyBorder="1"/>
    <xf numFmtId="0" fontId="9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/>
    </xf>
    <xf numFmtId="166" fontId="9" fillId="2" borderId="0" xfId="0" applyNumberFormat="1" applyFont="1" applyFill="1" applyAlignment="1">
      <alignment horizontal="right"/>
    </xf>
    <xf numFmtId="0" fontId="13" fillId="0" borderId="0" xfId="0" applyFont="1" applyAlignment="1">
      <alignment horizontal="left" vertical="center"/>
    </xf>
    <xf numFmtId="0" fontId="15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11" fillId="3" borderId="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1" fillId="3" borderId="22" xfId="0" applyFont="1" applyFill="1" applyBorder="1"/>
    <xf numFmtId="0" fontId="11" fillId="3" borderId="26" xfId="0" applyFont="1" applyFill="1" applyBorder="1"/>
    <xf numFmtId="0" fontId="11" fillId="3" borderId="28" xfId="0" applyFont="1" applyFill="1" applyBorder="1"/>
    <xf numFmtId="167" fontId="11" fillId="5" borderId="35" xfId="11" applyNumberFormat="1" applyFont="1" applyFill="1" applyBorder="1" applyAlignment="1">
      <alignment vertical="center"/>
    </xf>
    <xf numFmtId="0" fontId="11" fillId="5" borderId="36" xfId="0" applyFont="1" applyFill="1" applyBorder="1" applyAlignment="1">
      <alignment horizontal="center" vertical="center"/>
    </xf>
    <xf numFmtId="168" fontId="11" fillId="5" borderId="34" xfId="0" applyNumberFormat="1" applyFont="1" applyFill="1" applyBorder="1"/>
    <xf numFmtId="168" fontId="11" fillId="6" borderId="34" xfId="0" applyNumberFormat="1" applyFont="1" applyFill="1" applyBorder="1"/>
    <xf numFmtId="168" fontId="32" fillId="5" borderId="34" xfId="0" applyNumberFormat="1" applyFont="1" applyFill="1" applyBorder="1"/>
    <xf numFmtId="0" fontId="9" fillId="2" borderId="12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30" fillId="3" borderId="22" xfId="0" applyFont="1" applyFill="1" applyBorder="1" applyAlignment="1">
      <alignment vertical="center"/>
    </xf>
    <xf numFmtId="0" fontId="30" fillId="3" borderId="26" xfId="0" applyFont="1" applyFill="1" applyBorder="1" applyAlignment="1">
      <alignment vertical="center"/>
    </xf>
    <xf numFmtId="0" fontId="30" fillId="3" borderId="28" xfId="0" applyFont="1" applyFill="1" applyBorder="1" applyAlignment="1">
      <alignment vertical="center"/>
    </xf>
    <xf numFmtId="167" fontId="10" fillId="2" borderId="43" xfId="11" applyNumberFormat="1" applyFont="1" applyFill="1" applyBorder="1"/>
    <xf numFmtId="167" fontId="10" fillId="2" borderId="26" xfId="11" applyNumberFormat="1" applyFont="1" applyFill="1" applyBorder="1"/>
    <xf numFmtId="167" fontId="10" fillId="0" borderId="26" xfId="11" applyNumberFormat="1" applyFont="1" applyFill="1" applyBorder="1"/>
    <xf numFmtId="167" fontId="10" fillId="0" borderId="28" xfId="11" applyNumberFormat="1" applyFont="1" applyFill="1" applyBorder="1"/>
    <xf numFmtId="0" fontId="9" fillId="0" borderId="38" xfId="0" applyFont="1" applyBorder="1"/>
    <xf numFmtId="167" fontId="10" fillId="2" borderId="28" xfId="11" applyNumberFormat="1" applyFont="1" applyFill="1" applyBorder="1"/>
    <xf numFmtId="0" fontId="9" fillId="2" borderId="38" xfId="0" applyFont="1" applyFill="1" applyBorder="1" applyAlignment="1">
      <alignment horizontal="center"/>
    </xf>
    <xf numFmtId="166" fontId="9" fillId="2" borderId="29" xfId="0" applyNumberFormat="1" applyFont="1" applyFill="1" applyBorder="1" applyAlignment="1">
      <alignment horizontal="right" vertical="center"/>
    </xf>
    <xf numFmtId="166" fontId="9" fillId="2" borderId="31" xfId="0" applyNumberFormat="1" applyFont="1" applyFill="1" applyBorder="1" applyAlignment="1">
      <alignment horizontal="right" vertical="center"/>
    </xf>
    <xf numFmtId="167" fontId="31" fillId="2" borderId="43" xfId="11" applyNumberFormat="1" applyFont="1" applyFill="1" applyBorder="1"/>
    <xf numFmtId="0" fontId="9" fillId="2" borderId="3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left"/>
    </xf>
    <xf numFmtId="0" fontId="9" fillId="2" borderId="46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 wrapText="1"/>
    </xf>
    <xf numFmtId="166" fontId="9" fillId="2" borderId="10" xfId="0" applyNumberFormat="1" applyFont="1" applyFill="1" applyBorder="1" applyAlignment="1">
      <alignment horizontal="right"/>
    </xf>
    <xf numFmtId="166" fontId="9" fillId="2" borderId="27" xfId="0" applyNumberFormat="1" applyFont="1" applyFill="1" applyBorder="1" applyAlignment="1">
      <alignment horizontal="right"/>
    </xf>
    <xf numFmtId="0" fontId="28" fillId="5" borderId="0" xfId="0" applyFont="1" applyFill="1" applyAlignment="1">
      <alignment horizontal="center" vertical="center"/>
    </xf>
    <xf numFmtId="0" fontId="21" fillId="5" borderId="32" xfId="0" applyFont="1" applyFill="1" applyBorder="1" applyAlignment="1">
      <alignment horizontal="left"/>
    </xf>
    <xf numFmtId="0" fontId="21" fillId="5" borderId="33" xfId="0" applyFont="1" applyFill="1" applyBorder="1" applyAlignment="1">
      <alignment horizontal="left"/>
    </xf>
    <xf numFmtId="0" fontId="21" fillId="5" borderId="34" xfId="0" applyFont="1" applyFill="1" applyBorder="1" applyAlignment="1">
      <alignment horizontal="left"/>
    </xf>
    <xf numFmtId="0" fontId="9" fillId="2" borderId="45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44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168" fontId="11" fillId="5" borderId="37" xfId="0" applyNumberFormat="1" applyFont="1" applyFill="1" applyBorder="1" applyAlignment="1">
      <alignment horizontal="right" vertical="center"/>
    </xf>
    <xf numFmtId="168" fontId="11" fillId="5" borderId="34" xfId="0" applyNumberFormat="1" applyFont="1" applyFill="1" applyBorder="1" applyAlignment="1">
      <alignment horizontal="right" vertical="center"/>
    </xf>
    <xf numFmtId="0" fontId="9" fillId="2" borderId="45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0" borderId="29" xfId="64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169" fontId="11" fillId="3" borderId="39" xfId="0" applyNumberFormat="1" applyFont="1" applyFill="1" applyBorder="1" applyAlignment="1">
      <alignment horizontal="right" vertical="center"/>
    </xf>
    <xf numFmtId="169" fontId="11" fillId="3" borderId="40" xfId="0" applyNumberFormat="1" applyFont="1" applyFill="1" applyBorder="1" applyAlignment="1">
      <alignment horizontal="right" vertical="center"/>
    </xf>
    <xf numFmtId="166" fontId="11" fillId="2" borderId="0" xfId="0" applyNumberFormat="1" applyFont="1" applyFill="1" applyAlignment="1">
      <alignment horizontal="right" vertical="center"/>
    </xf>
    <xf numFmtId="166" fontId="9" fillId="2" borderId="29" xfId="0" applyNumberFormat="1" applyFont="1" applyFill="1" applyBorder="1" applyAlignment="1">
      <alignment horizontal="right"/>
    </xf>
    <xf numFmtId="166" fontId="9" fillId="2" borderId="31" xfId="0" applyNumberFormat="1" applyFont="1" applyFill="1" applyBorder="1" applyAlignment="1">
      <alignment horizontal="right"/>
    </xf>
    <xf numFmtId="166" fontId="9" fillId="2" borderId="10" xfId="0" applyNumberFormat="1" applyFont="1" applyFill="1" applyBorder="1" applyAlignment="1">
      <alignment horizontal="right" vertical="center"/>
    </xf>
    <xf numFmtId="166" fontId="9" fillId="2" borderId="27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166" fontId="9" fillId="2" borderId="44" xfId="0" applyNumberFormat="1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4" fillId="4" borderId="0" xfId="64" applyFill="1" applyAlignment="1">
      <alignment horizontal="center" vertical="center"/>
    </xf>
    <xf numFmtId="0" fontId="33" fillId="4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5" borderId="32" xfId="0" applyFont="1" applyFill="1" applyBorder="1" applyAlignment="1">
      <alignment horizontal="center"/>
    </xf>
    <xf numFmtId="0" fontId="11" fillId="5" borderId="33" xfId="0" applyFont="1" applyFill="1" applyBorder="1" applyAlignment="1">
      <alignment horizontal="center"/>
    </xf>
    <xf numFmtId="0" fontId="9" fillId="2" borderId="47" xfId="0" applyFont="1" applyFill="1" applyBorder="1" applyAlignment="1">
      <alignment horizontal="left" vertical="center"/>
    </xf>
    <xf numFmtId="0" fontId="9" fillId="2" borderId="30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166" fontId="9" fillId="2" borderId="7" xfId="0" applyNumberFormat="1" applyFont="1" applyFill="1" applyBorder="1" applyAlignment="1">
      <alignment horizontal="right"/>
    </xf>
    <xf numFmtId="166" fontId="9" fillId="2" borderId="44" xfId="0" applyNumberFormat="1" applyFont="1" applyFill="1" applyBorder="1" applyAlignment="1">
      <alignment horizontal="right"/>
    </xf>
    <xf numFmtId="166" fontId="9" fillId="2" borderId="29" xfId="0" applyNumberFormat="1" applyFont="1" applyFill="1" applyBorder="1" applyAlignment="1">
      <alignment horizontal="right" vertical="center"/>
    </xf>
    <xf numFmtId="166" fontId="9" fillId="2" borderId="3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 wrapText="1"/>
    </xf>
    <xf numFmtId="0" fontId="11" fillId="6" borderId="32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169" fontId="11" fillId="3" borderId="1" xfId="0" applyNumberFormat="1" applyFont="1" applyFill="1" applyBorder="1" applyAlignment="1">
      <alignment horizontal="right" vertical="center"/>
    </xf>
    <xf numFmtId="169" fontId="11" fillId="3" borderId="41" xfId="0" applyNumberFormat="1" applyFont="1" applyFill="1" applyBorder="1" applyAlignment="1">
      <alignment horizontal="right" vertical="center"/>
    </xf>
    <xf numFmtId="169" fontId="11" fillId="3" borderId="38" xfId="0" applyNumberFormat="1" applyFont="1" applyFill="1" applyBorder="1" applyAlignment="1">
      <alignment horizontal="right" vertical="center"/>
    </xf>
    <xf numFmtId="169" fontId="11" fillId="3" borderId="42" xfId="0" applyNumberFormat="1" applyFont="1" applyFill="1" applyBorder="1" applyAlignment="1">
      <alignment horizontal="right" vertical="center"/>
    </xf>
    <xf numFmtId="0" fontId="21" fillId="5" borderId="32" xfId="0" applyFont="1" applyFill="1" applyBorder="1" applyAlignment="1">
      <alignment horizontal="left" vertical="center"/>
    </xf>
    <xf numFmtId="0" fontId="21" fillId="5" borderId="33" xfId="0" applyFont="1" applyFill="1" applyBorder="1" applyAlignment="1">
      <alignment horizontal="left" vertical="center"/>
    </xf>
    <xf numFmtId="0" fontId="21" fillId="5" borderId="34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left" vertical="center" wrapText="1"/>
    </xf>
  </cellXfs>
  <cellStyles count="6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Monétaire" xfId="11" builtinId="4"/>
    <cellStyle name="Normal" xfId="0" builtinId="0"/>
  </cellStyles>
  <dxfs count="0"/>
  <tableStyles count="0" defaultTableStyle="TableStyleMedium9" defaultPivotStyle="PivotStyleMedium4"/>
  <colors>
    <mruColors>
      <color rgb="FF4AA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551590</xdr:colOff>
      <xdr:row>0</xdr:row>
      <xdr:rowOff>0</xdr:rowOff>
    </xdr:from>
    <xdr:to>
      <xdr:col>8</xdr:col>
      <xdr:colOff>490628</xdr:colOff>
      <xdr:row>2</xdr:row>
      <xdr:rowOff>327314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9009" y="0"/>
          <a:ext cx="768635" cy="83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tristan@lesgreens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="125" zoomScaleNormal="125" zoomScaleSheetLayoutView="125" zoomScalePageLayoutView="124" workbookViewId="0">
      <selection activeCell="A67" sqref="A67:I67"/>
    </sheetView>
  </sheetViews>
  <sheetFormatPr baseColWidth="10" defaultRowHeight="16"/>
  <cols>
    <col min="1" max="1" width="25.5" customWidth="1"/>
    <col min="2" max="2" width="15.83203125" customWidth="1"/>
    <col min="3" max="3" width="25.5" customWidth="1"/>
    <col min="4" max="4" width="20.1640625" customWidth="1"/>
    <col min="5" max="5" width="3.1640625" customWidth="1"/>
    <col min="6" max="6" width="10.5" customWidth="1"/>
    <col min="7" max="7" width="8.83203125" customWidth="1"/>
    <col min="9" max="9" width="11.83203125" customWidth="1"/>
  </cols>
  <sheetData>
    <row r="1" spans="1:9" ht="20" customHeight="1">
      <c r="A1" s="140" t="s">
        <v>33</v>
      </c>
      <c r="B1" s="141"/>
      <c r="C1" s="141"/>
      <c r="D1" s="141"/>
      <c r="E1" s="141"/>
      <c r="F1" s="141"/>
      <c r="G1" s="141"/>
      <c r="H1" s="31"/>
      <c r="I1" s="31"/>
    </row>
    <row r="2" spans="1:9" ht="20" customHeight="1">
      <c r="A2" s="141"/>
      <c r="B2" s="141"/>
      <c r="C2" s="141"/>
      <c r="D2" s="141"/>
      <c r="E2" s="141"/>
      <c r="F2" s="141"/>
      <c r="G2" s="141"/>
      <c r="H2" s="32"/>
      <c r="I2" s="31"/>
    </row>
    <row r="3" spans="1:9" ht="28" customHeight="1" thickBot="1">
      <c r="A3" s="100" t="s">
        <v>42</v>
      </c>
      <c r="B3" s="100"/>
      <c r="C3" s="100"/>
      <c r="D3" s="100"/>
      <c r="E3" s="100"/>
      <c r="F3" s="100"/>
      <c r="G3" s="100"/>
      <c r="H3" s="43"/>
      <c r="I3" s="5"/>
    </row>
    <row r="4" spans="1:9">
      <c r="A4" s="33" t="s">
        <v>9</v>
      </c>
      <c r="B4" s="110"/>
      <c r="C4" s="111"/>
      <c r="D4" s="112"/>
      <c r="E4" s="5"/>
      <c r="F4" s="107"/>
      <c r="G4" s="108"/>
      <c r="H4" s="108"/>
      <c r="I4" s="109"/>
    </row>
    <row r="5" spans="1:9">
      <c r="A5" s="34" t="s">
        <v>10</v>
      </c>
      <c r="B5" s="84"/>
      <c r="C5" s="85"/>
      <c r="D5" s="86"/>
      <c r="E5" s="5"/>
      <c r="F5" s="104"/>
      <c r="G5" s="105"/>
      <c r="H5" s="105"/>
      <c r="I5" s="106"/>
    </row>
    <row r="6" spans="1:9">
      <c r="A6" s="34" t="s">
        <v>39</v>
      </c>
      <c r="B6" s="101"/>
      <c r="C6" s="102"/>
      <c r="D6" s="103"/>
      <c r="E6" s="5"/>
      <c r="F6" s="104"/>
      <c r="G6" s="105"/>
      <c r="H6" s="105"/>
      <c r="I6" s="106"/>
    </row>
    <row r="7" spans="1:9">
      <c r="A7" s="34" t="s">
        <v>0</v>
      </c>
      <c r="B7" s="84"/>
      <c r="C7" s="85"/>
      <c r="D7" s="86"/>
      <c r="E7" s="5"/>
      <c r="F7" s="87"/>
      <c r="G7" s="88"/>
      <c r="H7" s="88"/>
      <c r="I7" s="89"/>
    </row>
    <row r="8" spans="1:9">
      <c r="A8" s="34" t="s">
        <v>1</v>
      </c>
      <c r="B8" s="84"/>
      <c r="C8" s="85"/>
      <c r="D8" s="86"/>
      <c r="E8" s="5"/>
      <c r="F8" s="87"/>
      <c r="G8" s="88"/>
      <c r="H8" s="88"/>
      <c r="I8" s="89"/>
    </row>
    <row r="9" spans="1:9" ht="17" thickBot="1">
      <c r="A9" s="35" t="s">
        <v>2</v>
      </c>
      <c r="B9" s="93"/>
      <c r="C9" s="94"/>
      <c r="D9" s="95"/>
      <c r="E9" s="5"/>
      <c r="F9" s="104"/>
      <c r="G9" s="105"/>
      <c r="H9" s="105"/>
      <c r="I9" s="106"/>
    </row>
    <row r="10" spans="1:9">
      <c r="A10" s="9"/>
      <c r="B10" s="96"/>
      <c r="C10" s="96"/>
      <c r="D10" s="96"/>
      <c r="E10" s="5"/>
      <c r="F10" s="104"/>
      <c r="G10" s="105"/>
      <c r="H10" s="105"/>
      <c r="I10" s="106"/>
    </row>
    <row r="11" spans="1:9" ht="30" customHeight="1" thickBot="1">
      <c r="A11" s="30" t="s">
        <v>51</v>
      </c>
      <c r="B11" s="90" t="s">
        <v>52</v>
      </c>
      <c r="C11" s="91"/>
      <c r="D11" s="92"/>
      <c r="E11" s="5"/>
      <c r="F11" s="97"/>
      <c r="G11" s="98"/>
      <c r="H11" s="98"/>
      <c r="I11" s="99"/>
    </row>
    <row r="12" spans="1:9" ht="22" customHeight="1">
      <c r="A12" s="5"/>
      <c r="B12" s="6"/>
      <c r="C12" s="6"/>
      <c r="D12" s="6"/>
      <c r="E12" s="5"/>
      <c r="F12" s="7"/>
      <c r="G12" s="7"/>
      <c r="H12" s="5"/>
      <c r="I12" s="5"/>
    </row>
    <row r="13" spans="1:9" ht="37" customHeight="1">
      <c r="A13" s="122" t="s">
        <v>49</v>
      </c>
      <c r="B13" s="123"/>
      <c r="C13" s="123"/>
      <c r="D13" s="123"/>
      <c r="E13" s="123"/>
      <c r="F13" s="123"/>
      <c r="G13" s="123"/>
      <c r="H13" s="123"/>
      <c r="I13" s="123"/>
    </row>
    <row r="14" spans="1:9" ht="34" customHeight="1">
      <c r="A14" s="123"/>
      <c r="B14" s="123"/>
      <c r="C14" s="123"/>
      <c r="D14" s="123"/>
      <c r="E14" s="123"/>
      <c r="F14" s="123"/>
      <c r="G14" s="123"/>
      <c r="H14" s="123"/>
      <c r="I14" s="123"/>
    </row>
    <row r="15" spans="1:9" ht="22" customHeight="1">
      <c r="A15" s="5"/>
      <c r="B15" s="6"/>
      <c r="C15" s="6"/>
      <c r="D15" s="6"/>
      <c r="E15" s="5"/>
      <c r="F15" s="7"/>
      <c r="G15" s="7"/>
      <c r="H15" s="5"/>
      <c r="I15" s="5"/>
    </row>
    <row r="16" spans="1:9" ht="15" customHeight="1">
      <c r="A16" s="68" t="s">
        <v>50</v>
      </c>
      <c r="B16" s="68"/>
      <c r="C16" s="68"/>
      <c r="D16" s="68"/>
      <c r="E16" s="5"/>
      <c r="F16" s="5"/>
      <c r="G16" s="5"/>
      <c r="H16" s="5"/>
      <c r="I16" s="5"/>
    </row>
    <row r="17" spans="1:9" ht="12" customHeight="1">
      <c r="A17" s="68"/>
      <c r="B17" s="68"/>
      <c r="C17" s="68"/>
      <c r="D17" s="68"/>
      <c r="E17" s="5"/>
      <c r="F17" s="5"/>
      <c r="G17" s="5"/>
      <c r="H17" s="5"/>
      <c r="I17" s="5"/>
    </row>
    <row r="18" spans="1:9" ht="12" customHeight="1" thickBot="1">
      <c r="A18" s="5"/>
      <c r="B18" s="5"/>
      <c r="C18" s="5"/>
      <c r="D18" s="5"/>
      <c r="E18" s="5"/>
      <c r="F18" s="8" t="s">
        <v>3</v>
      </c>
      <c r="G18" s="8" t="s">
        <v>4</v>
      </c>
      <c r="H18" s="75" t="s">
        <v>5</v>
      </c>
      <c r="I18" s="75"/>
    </row>
    <row r="19" spans="1:9" ht="17" thickBot="1">
      <c r="A19" s="69" t="s">
        <v>29</v>
      </c>
      <c r="B19" s="70"/>
      <c r="C19" s="70"/>
      <c r="D19" s="71"/>
      <c r="E19" s="9"/>
      <c r="F19" s="36">
        <v>290</v>
      </c>
      <c r="G19" s="37">
        <v>1</v>
      </c>
      <c r="H19" s="76">
        <v>290</v>
      </c>
      <c r="I19" s="77"/>
    </row>
    <row r="20" spans="1:9" ht="17" thickBot="1">
      <c r="A20" s="69" t="s">
        <v>30</v>
      </c>
      <c r="B20" s="70"/>
      <c r="C20" s="70"/>
      <c r="D20" s="71"/>
      <c r="E20" s="9"/>
      <c r="F20" s="36">
        <v>550</v>
      </c>
      <c r="G20" s="37">
        <v>1</v>
      </c>
      <c r="H20" s="76">
        <v>550</v>
      </c>
      <c r="I20" s="77"/>
    </row>
    <row r="21" spans="1:9" ht="11" customHeight="1" thickBot="1">
      <c r="A21" s="10"/>
      <c r="B21" s="11"/>
      <c r="C21" s="12"/>
      <c r="D21" s="13"/>
      <c r="E21" s="5"/>
      <c r="F21" s="9"/>
      <c r="G21" s="9"/>
      <c r="H21" s="5"/>
      <c r="I21" s="5"/>
    </row>
    <row r="22" spans="1:9" ht="17" thickBot="1">
      <c r="A22" s="69" t="s">
        <v>21</v>
      </c>
      <c r="B22" s="70"/>
      <c r="C22" s="70"/>
      <c r="D22" s="71"/>
      <c r="E22" s="5"/>
      <c r="F22" s="142" t="s">
        <v>25</v>
      </c>
      <c r="G22" s="143"/>
      <c r="H22" s="143"/>
      <c r="I22" s="40">
        <f>SUM(H23:I27)</f>
        <v>0</v>
      </c>
    </row>
    <row r="23" spans="1:9">
      <c r="A23" s="72" t="s">
        <v>43</v>
      </c>
      <c r="B23" s="73"/>
      <c r="C23" s="73"/>
      <c r="D23" s="74"/>
      <c r="E23" s="5"/>
      <c r="F23" s="50">
        <v>1290</v>
      </c>
      <c r="G23" s="19"/>
      <c r="H23" s="118">
        <f t="shared" ref="H23:H26" si="0">G23*F23</f>
        <v>0</v>
      </c>
      <c r="I23" s="119"/>
    </row>
    <row r="24" spans="1:9">
      <c r="A24" s="59" t="s">
        <v>19</v>
      </c>
      <c r="B24" s="42"/>
      <c r="C24" s="42"/>
      <c r="D24" s="60"/>
      <c r="E24" s="5"/>
      <c r="F24" s="50">
        <v>4790</v>
      </c>
      <c r="G24" s="19"/>
      <c r="H24" s="118">
        <f t="shared" ref="H24" si="1">G24*F24</f>
        <v>0</v>
      </c>
      <c r="I24" s="119"/>
    </row>
    <row r="25" spans="1:9">
      <c r="A25" s="81" t="s">
        <v>44</v>
      </c>
      <c r="B25" s="82"/>
      <c r="C25" s="82"/>
      <c r="D25" s="83"/>
      <c r="E25" s="5"/>
      <c r="F25" s="49">
        <v>7790</v>
      </c>
      <c r="G25" s="20"/>
      <c r="H25" s="118">
        <f t="shared" si="0"/>
        <v>0</v>
      </c>
      <c r="I25" s="119"/>
    </row>
    <row r="26" spans="1:9">
      <c r="A26" s="81" t="s">
        <v>23</v>
      </c>
      <c r="B26" s="82"/>
      <c r="C26" s="82"/>
      <c r="D26" s="83"/>
      <c r="E26" s="5"/>
      <c r="F26" s="49">
        <v>11490</v>
      </c>
      <c r="G26" s="20"/>
      <c r="H26" s="118">
        <f t="shared" si="0"/>
        <v>0</v>
      </c>
      <c r="I26" s="119"/>
    </row>
    <row r="27" spans="1:9" ht="17" thickBot="1">
      <c r="A27" s="62" t="s">
        <v>20</v>
      </c>
      <c r="B27" s="63"/>
      <c r="C27" s="63"/>
      <c r="D27" s="64"/>
      <c r="E27" s="5"/>
      <c r="F27" s="53">
        <v>13490</v>
      </c>
      <c r="G27" s="58"/>
      <c r="H27" s="55"/>
      <c r="I27" s="56">
        <v>0</v>
      </c>
    </row>
    <row r="28" spans="1:9" ht="11" customHeight="1" thickBot="1">
      <c r="A28" s="21"/>
      <c r="B28" s="21"/>
      <c r="C28" s="21"/>
      <c r="D28" s="21"/>
      <c r="E28" s="5"/>
      <c r="F28" s="22"/>
      <c r="G28" s="23"/>
      <c r="H28" s="24"/>
      <c r="I28" s="24"/>
    </row>
    <row r="29" spans="1:9" ht="17" thickBot="1">
      <c r="A29" s="69" t="s">
        <v>12</v>
      </c>
      <c r="B29" s="70"/>
      <c r="C29" s="70"/>
      <c r="D29" s="71"/>
      <c r="E29" s="5"/>
      <c r="F29" s="142" t="s">
        <v>25</v>
      </c>
      <c r="G29" s="143"/>
      <c r="H29" s="143"/>
      <c r="I29" s="38">
        <f>SUM(H30:I32)</f>
        <v>0</v>
      </c>
    </row>
    <row r="30" spans="1:9">
      <c r="A30" s="147" t="s">
        <v>16</v>
      </c>
      <c r="B30" s="148"/>
      <c r="C30" s="148"/>
      <c r="D30" s="149"/>
      <c r="E30" s="15"/>
      <c r="F30" s="57">
        <v>22</v>
      </c>
      <c r="G30" s="28"/>
      <c r="H30" s="120">
        <f>G30*F30</f>
        <v>0</v>
      </c>
      <c r="I30" s="121"/>
    </row>
    <row r="31" spans="1:9">
      <c r="A31" s="81" t="s">
        <v>11</v>
      </c>
      <c r="B31" s="82"/>
      <c r="C31" s="82"/>
      <c r="D31" s="83"/>
      <c r="E31" s="5"/>
      <c r="F31" s="49">
        <v>269</v>
      </c>
      <c r="G31" s="14"/>
      <c r="H31" s="118">
        <f>G31*F31</f>
        <v>0</v>
      </c>
      <c r="I31" s="119"/>
    </row>
    <row r="32" spans="1:9" ht="17" thickBot="1">
      <c r="A32" s="144" t="s">
        <v>15</v>
      </c>
      <c r="B32" s="145"/>
      <c r="C32" s="145"/>
      <c r="D32" s="146"/>
      <c r="E32" s="5"/>
      <c r="F32" s="53">
        <v>379</v>
      </c>
      <c r="G32" s="54"/>
      <c r="H32" s="152">
        <f>G32*F32</f>
        <v>0</v>
      </c>
      <c r="I32" s="153"/>
    </row>
    <row r="33" spans="1:9" ht="11" customHeight="1" thickBot="1">
      <c r="A33" s="21"/>
      <c r="B33" s="21"/>
      <c r="C33" s="21"/>
      <c r="D33" s="21"/>
      <c r="E33" s="6"/>
      <c r="F33" s="21"/>
      <c r="G33" s="21"/>
      <c r="H33" s="26"/>
      <c r="I33" s="26"/>
    </row>
    <row r="34" spans="1:9" ht="17" thickBot="1">
      <c r="A34" s="69" t="s">
        <v>13</v>
      </c>
      <c r="B34" s="70"/>
      <c r="C34" s="70"/>
      <c r="D34" s="71"/>
      <c r="E34" s="5"/>
      <c r="F34" s="142" t="s">
        <v>25</v>
      </c>
      <c r="G34" s="143"/>
      <c r="H34" s="143"/>
      <c r="I34" s="38">
        <f>SUM(H35:I39)</f>
        <v>0</v>
      </c>
    </row>
    <row r="35" spans="1:9">
      <c r="A35" s="78" t="s">
        <v>45</v>
      </c>
      <c r="B35" s="79"/>
      <c r="C35" s="79"/>
      <c r="D35" s="80"/>
      <c r="E35" s="5"/>
      <c r="F35" s="48">
        <v>2690</v>
      </c>
      <c r="G35" s="29"/>
      <c r="H35" s="120">
        <f t="shared" ref="H35:H39" si="2">G35*F35</f>
        <v>0</v>
      </c>
      <c r="I35" s="121"/>
    </row>
    <row r="36" spans="1:9">
      <c r="A36" s="81" t="s">
        <v>37</v>
      </c>
      <c r="B36" s="82"/>
      <c r="C36" s="82"/>
      <c r="D36" s="83"/>
      <c r="E36" s="5"/>
      <c r="F36" s="49">
        <v>3490</v>
      </c>
      <c r="G36" s="14"/>
      <c r="H36" s="118">
        <f t="shared" si="2"/>
        <v>0</v>
      </c>
      <c r="I36" s="119"/>
    </row>
    <row r="37" spans="1:9">
      <c r="A37" s="81" t="s">
        <v>36</v>
      </c>
      <c r="B37" s="82"/>
      <c r="C37" s="82"/>
      <c r="D37" s="83"/>
      <c r="E37" s="5"/>
      <c r="F37" s="49">
        <v>3490</v>
      </c>
      <c r="G37" s="14"/>
      <c r="H37" s="118">
        <f t="shared" si="2"/>
        <v>0</v>
      </c>
      <c r="I37" s="119"/>
    </row>
    <row r="38" spans="1:9">
      <c r="A38" s="81" t="s">
        <v>27</v>
      </c>
      <c r="B38" s="82"/>
      <c r="C38" s="82"/>
      <c r="D38" s="83"/>
      <c r="E38" s="5"/>
      <c r="F38" s="49">
        <v>2490</v>
      </c>
      <c r="G38" s="14"/>
      <c r="H38" s="118">
        <f t="shared" si="2"/>
        <v>0</v>
      </c>
      <c r="I38" s="119"/>
    </row>
    <row r="39" spans="1:9" ht="17" thickBot="1">
      <c r="A39" s="144" t="s">
        <v>40</v>
      </c>
      <c r="B39" s="145"/>
      <c r="C39" s="145"/>
      <c r="D39" s="146"/>
      <c r="E39" s="5"/>
      <c r="F39" s="53">
        <v>3490</v>
      </c>
      <c r="G39" s="54"/>
      <c r="H39" s="152">
        <f t="shared" si="2"/>
        <v>0</v>
      </c>
      <c r="I39" s="153"/>
    </row>
    <row r="40" spans="1:9" ht="11" customHeight="1" thickBot="1">
      <c r="A40" s="21"/>
      <c r="B40" s="21"/>
      <c r="C40" s="21"/>
      <c r="D40" s="21"/>
      <c r="E40" s="5"/>
      <c r="F40" s="22"/>
      <c r="G40" s="25"/>
      <c r="H40" s="24"/>
      <c r="I40" s="24"/>
    </row>
    <row r="41" spans="1:9" ht="17" thickBot="1">
      <c r="A41" s="161" t="s">
        <v>24</v>
      </c>
      <c r="B41" s="162"/>
      <c r="C41" s="162"/>
      <c r="D41" s="163"/>
      <c r="E41" s="5"/>
      <c r="F41" s="155" t="s">
        <v>25</v>
      </c>
      <c r="G41" s="156"/>
      <c r="H41" s="156"/>
      <c r="I41" s="39">
        <f>SUM(H42:I48)</f>
        <v>0</v>
      </c>
    </row>
    <row r="42" spans="1:9">
      <c r="A42" s="78" t="s">
        <v>26</v>
      </c>
      <c r="B42" s="79"/>
      <c r="C42" s="79"/>
      <c r="D42" s="80"/>
      <c r="E42" s="5"/>
      <c r="F42" s="48">
        <v>269</v>
      </c>
      <c r="G42" s="29"/>
      <c r="H42" s="150">
        <f t="shared" ref="H42:H48" si="3">G42*F42</f>
        <v>0</v>
      </c>
      <c r="I42" s="151"/>
    </row>
    <row r="43" spans="1:9">
      <c r="A43" s="78" t="s">
        <v>46</v>
      </c>
      <c r="B43" s="79"/>
      <c r="C43" s="79"/>
      <c r="D43" s="80"/>
      <c r="E43" s="5"/>
      <c r="F43" s="48">
        <v>489</v>
      </c>
      <c r="G43" s="29"/>
      <c r="H43" s="66">
        <f t="shared" ref="H43" si="4">G43*F43</f>
        <v>0</v>
      </c>
      <c r="I43" s="67"/>
    </row>
    <row r="44" spans="1:9">
      <c r="A44" s="81" t="s">
        <v>38</v>
      </c>
      <c r="B44" s="82"/>
      <c r="C44" s="82"/>
      <c r="D44" s="83"/>
      <c r="E44" s="5"/>
      <c r="F44" s="49">
        <v>38</v>
      </c>
      <c r="G44" s="14"/>
      <c r="H44" s="66">
        <f t="shared" si="3"/>
        <v>0</v>
      </c>
      <c r="I44" s="67"/>
    </row>
    <row r="45" spans="1:9">
      <c r="A45" s="81" t="s">
        <v>18</v>
      </c>
      <c r="B45" s="82"/>
      <c r="C45" s="82"/>
      <c r="D45" s="83"/>
      <c r="E45" s="5"/>
      <c r="F45" s="49">
        <v>189</v>
      </c>
      <c r="G45" s="14"/>
      <c r="H45" s="66">
        <f>F45*G45</f>
        <v>0</v>
      </c>
      <c r="I45" s="67"/>
    </row>
    <row r="46" spans="1:9">
      <c r="A46" s="167" t="s">
        <v>47</v>
      </c>
      <c r="B46" s="168"/>
      <c r="C46" s="168"/>
      <c r="D46" s="169"/>
      <c r="E46" s="5"/>
      <c r="F46" s="50"/>
      <c r="G46" s="16"/>
      <c r="H46" s="66">
        <f t="shared" si="3"/>
        <v>0</v>
      </c>
      <c r="I46" s="67"/>
    </row>
    <row r="47" spans="1:9">
      <c r="A47" s="61" t="s">
        <v>48</v>
      </c>
      <c r="B47" s="41"/>
      <c r="C47" s="41"/>
      <c r="D47" s="65"/>
      <c r="E47" s="5"/>
      <c r="F47" s="50">
        <v>1000</v>
      </c>
      <c r="G47" s="16"/>
      <c r="H47" s="66">
        <f t="shared" ref="H47" si="5">G47*F47</f>
        <v>0</v>
      </c>
      <c r="I47" s="67"/>
    </row>
    <row r="48" spans="1:9" ht="17" thickBot="1">
      <c r="A48" s="164" t="s">
        <v>35</v>
      </c>
      <c r="B48" s="165"/>
      <c r="C48" s="165"/>
      <c r="D48" s="166"/>
      <c r="E48" s="5"/>
      <c r="F48" s="51">
        <v>37</v>
      </c>
      <c r="G48" s="52"/>
      <c r="H48" s="116">
        <f t="shared" si="3"/>
        <v>0</v>
      </c>
      <c r="I48" s="117"/>
    </row>
    <row r="49" spans="1:10" ht="21" customHeight="1" thickBot="1">
      <c r="A49" s="17"/>
      <c r="B49" s="17"/>
      <c r="C49" s="17"/>
      <c r="D49" s="17"/>
      <c r="E49" s="5"/>
      <c r="F49" s="44"/>
      <c r="G49" s="115"/>
      <c r="H49" s="115"/>
      <c r="I49" s="115"/>
    </row>
    <row r="50" spans="1:10" ht="28" customHeight="1">
      <c r="A50" s="17"/>
      <c r="B50" s="17"/>
      <c r="C50" s="17"/>
      <c r="D50" s="17"/>
      <c r="E50" s="18"/>
      <c r="F50" s="45" t="s">
        <v>6</v>
      </c>
      <c r="G50" s="113">
        <f>I41+I34+I29+I22+H20+H19</f>
        <v>840</v>
      </c>
      <c r="H50" s="113"/>
      <c r="I50" s="114"/>
    </row>
    <row r="51" spans="1:10" ht="29" customHeight="1">
      <c r="A51" s="154" t="s">
        <v>32</v>
      </c>
      <c r="B51" s="154"/>
      <c r="C51" s="154"/>
      <c r="D51" s="154"/>
      <c r="E51" s="18"/>
      <c r="F51" s="46" t="s">
        <v>7</v>
      </c>
      <c r="G51" s="157">
        <f>G50*(0.2)</f>
        <v>168</v>
      </c>
      <c r="H51" s="157"/>
      <c r="I51" s="158"/>
    </row>
    <row r="52" spans="1:10" ht="28" customHeight="1" thickBot="1">
      <c r="A52" s="154" t="s">
        <v>22</v>
      </c>
      <c r="B52" s="154"/>
      <c r="C52" s="154"/>
      <c r="D52" s="154"/>
      <c r="E52" s="18"/>
      <c r="F52" s="47" t="s">
        <v>8</v>
      </c>
      <c r="G52" s="159">
        <f>G51+G50</f>
        <v>1008</v>
      </c>
      <c r="H52" s="159"/>
      <c r="I52" s="160"/>
    </row>
    <row r="53" spans="1:10" ht="8" customHeight="1">
      <c r="A53" s="2"/>
    </row>
    <row r="54" spans="1:10" ht="6" customHeight="1">
      <c r="A54" s="27"/>
      <c r="B54" s="27"/>
      <c r="C54" s="27"/>
      <c r="D54" s="27"/>
      <c r="E54" s="27"/>
      <c r="F54" s="27"/>
      <c r="G54" s="27"/>
      <c r="H54" s="27"/>
      <c r="I54" s="27"/>
    </row>
    <row r="55" spans="1:10" ht="20" customHeight="1">
      <c r="A55" s="126" t="s">
        <v>34</v>
      </c>
      <c r="B55" s="127"/>
      <c r="C55" s="127"/>
      <c r="D55" s="127"/>
      <c r="E55" s="127"/>
      <c r="F55" s="127"/>
      <c r="G55" s="127"/>
      <c r="H55" s="127"/>
      <c r="I55" s="127"/>
      <c r="J55" s="3"/>
    </row>
    <row r="56" spans="1:10" ht="10" customHeight="1">
      <c r="A56" s="4"/>
      <c r="B56" s="4"/>
      <c r="C56" s="4"/>
      <c r="D56" s="4"/>
      <c r="E56" s="4"/>
      <c r="F56" s="4"/>
      <c r="G56" s="4"/>
      <c r="H56" s="4"/>
      <c r="I56" s="4"/>
    </row>
    <row r="57" spans="1:10" ht="16" customHeight="1">
      <c r="A57" s="139" t="s">
        <v>28</v>
      </c>
      <c r="B57" s="139"/>
      <c r="C57" s="139"/>
      <c r="D57" s="139"/>
      <c r="E57" s="139"/>
      <c r="F57" s="139"/>
      <c r="G57" s="139"/>
      <c r="H57" s="139"/>
      <c r="I57" s="139"/>
    </row>
    <row r="58" spans="1:10" ht="16" customHeight="1">
      <c r="A58" s="139"/>
      <c r="B58" s="139"/>
      <c r="C58" s="139"/>
      <c r="D58" s="139"/>
      <c r="E58" s="139"/>
      <c r="F58" s="139"/>
      <c r="G58" s="139"/>
      <c r="H58" s="139"/>
      <c r="I58" s="139"/>
    </row>
    <row r="59" spans="1:10" ht="16" customHeight="1">
      <c r="A59" s="4"/>
      <c r="B59" s="4"/>
      <c r="C59" s="4"/>
      <c r="D59" s="4"/>
      <c r="E59" s="4"/>
      <c r="F59" s="4"/>
      <c r="G59" s="4"/>
      <c r="H59" s="4"/>
      <c r="I59" s="4"/>
    </row>
    <row r="60" spans="1:10">
      <c r="A60" s="128" t="s">
        <v>17</v>
      </c>
      <c r="B60" s="129"/>
      <c r="C60" s="130"/>
      <c r="D60" s="128" t="s">
        <v>14</v>
      </c>
      <c r="E60" s="129"/>
      <c r="F60" s="129"/>
      <c r="G60" s="129"/>
      <c r="H60" s="129"/>
      <c r="I60" s="130"/>
    </row>
    <row r="61" spans="1:10">
      <c r="A61" s="131"/>
      <c r="B61" s="132"/>
      <c r="C61" s="133"/>
      <c r="D61" s="131"/>
      <c r="E61" s="132"/>
      <c r="F61" s="132"/>
      <c r="G61" s="132"/>
      <c r="H61" s="132"/>
      <c r="I61" s="133"/>
    </row>
    <row r="62" spans="1:10">
      <c r="A62" s="131"/>
      <c r="B62" s="132"/>
      <c r="C62" s="133"/>
      <c r="D62" s="131"/>
      <c r="E62" s="132"/>
      <c r="F62" s="132"/>
      <c r="G62" s="132"/>
      <c r="H62" s="132"/>
      <c r="I62" s="133"/>
    </row>
    <row r="63" spans="1:10">
      <c r="A63" s="131"/>
      <c r="B63" s="132"/>
      <c r="C63" s="133"/>
      <c r="D63" s="131"/>
      <c r="E63" s="132"/>
      <c r="F63" s="132"/>
      <c r="G63" s="132"/>
      <c r="H63" s="132"/>
      <c r="I63" s="133"/>
    </row>
    <row r="64" spans="1:10">
      <c r="A64" s="131"/>
      <c r="B64" s="132"/>
      <c r="C64" s="133"/>
      <c r="D64" s="131"/>
      <c r="E64" s="132"/>
      <c r="F64" s="132"/>
      <c r="G64" s="132"/>
      <c r="H64" s="132"/>
      <c r="I64" s="133"/>
    </row>
    <row r="65" spans="1:9">
      <c r="A65" s="134"/>
      <c r="B65" s="135"/>
      <c r="C65" s="136"/>
      <c r="D65" s="134"/>
      <c r="E65" s="135"/>
      <c r="F65" s="135"/>
      <c r="G65" s="135"/>
      <c r="H65" s="135"/>
      <c r="I65" s="136"/>
    </row>
    <row r="66" spans="1:9" ht="8" customHeight="1">
      <c r="A66" s="1"/>
      <c r="B66" s="1"/>
      <c r="C66" s="1"/>
      <c r="D66" s="1"/>
      <c r="E66" s="1"/>
      <c r="F66" s="1"/>
      <c r="G66" s="1"/>
    </row>
    <row r="67" spans="1:9" ht="22" customHeight="1">
      <c r="A67" s="137" t="s">
        <v>53</v>
      </c>
      <c r="B67" s="138"/>
      <c r="C67" s="138"/>
      <c r="D67" s="138"/>
      <c r="E67" s="138"/>
      <c r="F67" s="138"/>
      <c r="G67" s="138"/>
      <c r="H67" s="138"/>
      <c r="I67" s="138"/>
    </row>
    <row r="68" spans="1:9">
      <c r="A68" s="124" t="s">
        <v>41</v>
      </c>
      <c r="B68" s="124"/>
      <c r="C68" s="124"/>
      <c r="D68" s="124"/>
      <c r="E68" s="124"/>
      <c r="F68" s="124"/>
      <c r="G68" s="124"/>
      <c r="H68" s="124"/>
      <c r="I68" s="124"/>
    </row>
    <row r="69" spans="1:9" ht="21" customHeight="1">
      <c r="A69" s="125" t="s">
        <v>31</v>
      </c>
      <c r="B69" s="125"/>
      <c r="C69" s="125"/>
      <c r="D69" s="125"/>
      <c r="E69" s="125"/>
      <c r="F69" s="125"/>
      <c r="G69" s="125"/>
      <c r="H69" s="125"/>
      <c r="I69" s="125"/>
    </row>
    <row r="70" spans="1:9">
      <c r="A70" s="125"/>
      <c r="B70" s="125"/>
      <c r="C70" s="125"/>
      <c r="D70" s="125"/>
      <c r="E70" s="125"/>
      <c r="F70" s="125"/>
      <c r="G70" s="125"/>
      <c r="H70" s="125"/>
      <c r="I70" s="125"/>
    </row>
  </sheetData>
  <mergeCells count="83">
    <mergeCell ref="A48:D48"/>
    <mergeCell ref="A39:D39"/>
    <mergeCell ref="H39:I39"/>
    <mergeCell ref="A45:D45"/>
    <mergeCell ref="A46:D46"/>
    <mergeCell ref="H44:I44"/>
    <mergeCell ref="A43:D43"/>
    <mergeCell ref="H43:I43"/>
    <mergeCell ref="A1:G2"/>
    <mergeCell ref="A44:D44"/>
    <mergeCell ref="A42:D42"/>
    <mergeCell ref="F22:H22"/>
    <mergeCell ref="F29:H29"/>
    <mergeCell ref="F34:H34"/>
    <mergeCell ref="A22:D22"/>
    <mergeCell ref="H25:I25"/>
    <mergeCell ref="A31:D31"/>
    <mergeCell ref="A32:D32"/>
    <mergeCell ref="H26:I26"/>
    <mergeCell ref="A25:D25"/>
    <mergeCell ref="A26:D26"/>
    <mergeCell ref="A30:D30"/>
    <mergeCell ref="H42:I42"/>
    <mergeCell ref="H32:I32"/>
    <mergeCell ref="A13:I14"/>
    <mergeCell ref="A68:I68"/>
    <mergeCell ref="A69:I69"/>
    <mergeCell ref="A70:I70"/>
    <mergeCell ref="A55:I55"/>
    <mergeCell ref="D60:I65"/>
    <mergeCell ref="A60:C65"/>
    <mergeCell ref="A67:I67"/>
    <mergeCell ref="A57:I58"/>
    <mergeCell ref="A52:D52"/>
    <mergeCell ref="A51:D51"/>
    <mergeCell ref="A38:D38"/>
    <mergeCell ref="H38:I38"/>
    <mergeCell ref="F41:H41"/>
    <mergeCell ref="G51:I51"/>
    <mergeCell ref="G52:I52"/>
    <mergeCell ref="G50:I50"/>
    <mergeCell ref="G49:I49"/>
    <mergeCell ref="H48:I48"/>
    <mergeCell ref="H45:I45"/>
    <mergeCell ref="H24:I24"/>
    <mergeCell ref="H30:I30"/>
    <mergeCell ref="H31:I31"/>
    <mergeCell ref="H37:I37"/>
    <mergeCell ref="H35:I35"/>
    <mergeCell ref="H36:I36"/>
    <mergeCell ref="A3:G3"/>
    <mergeCell ref="B6:D6"/>
    <mergeCell ref="F6:I6"/>
    <mergeCell ref="F4:I4"/>
    <mergeCell ref="F5:I5"/>
    <mergeCell ref="B4:D4"/>
    <mergeCell ref="B5:D5"/>
    <mergeCell ref="B7:D7"/>
    <mergeCell ref="F7:I7"/>
    <mergeCell ref="F8:I8"/>
    <mergeCell ref="B11:D11"/>
    <mergeCell ref="B8:D8"/>
    <mergeCell ref="B9:D9"/>
    <mergeCell ref="B10:D10"/>
    <mergeCell ref="F11:I11"/>
    <mergeCell ref="F9:I9"/>
    <mergeCell ref="F10:I10"/>
    <mergeCell ref="H47:I47"/>
    <mergeCell ref="A16:D17"/>
    <mergeCell ref="A19:D19"/>
    <mergeCell ref="A23:D23"/>
    <mergeCell ref="H18:I18"/>
    <mergeCell ref="H19:I19"/>
    <mergeCell ref="A29:D29"/>
    <mergeCell ref="A20:D20"/>
    <mergeCell ref="A35:D35"/>
    <mergeCell ref="A36:D36"/>
    <mergeCell ref="A34:D34"/>
    <mergeCell ref="A37:D37"/>
    <mergeCell ref="H46:I46"/>
    <mergeCell ref="H20:I20"/>
    <mergeCell ref="H23:I23"/>
    <mergeCell ref="A41:D41"/>
  </mergeCells>
  <phoneticPr fontId="6" type="noConversion"/>
  <hyperlinks>
    <hyperlink ref="A67" r:id="rId1" display="tristan@lesgreens.fr" xr:uid="{720D8422-717E-374A-B527-8EBDB0D0594B}"/>
  </hyperlinks>
  <printOptions horizontalCentered="1" verticalCentered="1"/>
  <pageMargins left="0.36000000000000004" right="0.36000000000000004" top="0.6100000000000001" bottom="0.6100000000000001" header="0.5" footer="0.5"/>
  <pageSetup paperSize="9" scale="68" orientation="portrait" horizontalDpi="4294967292" verticalDpi="4294967292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Groupe DUFFORT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Tristan de Céleyran</dc:creator>
  <cp:lastModifiedBy>TRISTA de Céleyran</cp:lastModifiedBy>
  <cp:lastPrinted>2017-10-25T17:38:02Z</cp:lastPrinted>
  <dcterms:created xsi:type="dcterms:W3CDTF">2015-11-21T14:25:30Z</dcterms:created>
  <dcterms:modified xsi:type="dcterms:W3CDTF">2024-10-19T11:47:05Z</dcterms:modified>
</cp:coreProperties>
</file>